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M11" i="1"/>
  <c r="N11" i="1"/>
  <c r="O11" i="1"/>
  <c r="Q11" i="1"/>
  <c r="R11" i="1"/>
  <c r="S11" i="1"/>
  <c r="U11" i="1"/>
  <c r="G11" i="1"/>
  <c r="U9" i="1"/>
  <c r="T9" i="1"/>
  <c r="P9" i="1"/>
  <c r="P10" i="1"/>
  <c r="T10" i="1" s="1"/>
  <c r="U10" i="1" s="1"/>
  <c r="U8" i="1"/>
  <c r="T8" i="1"/>
  <c r="P8" i="1"/>
  <c r="N8" i="1"/>
  <c r="T11" i="1" l="1"/>
  <c r="P11" i="1"/>
</calcChain>
</file>

<file path=xl/sharedStrings.xml><?xml version="1.0" encoding="utf-8"?>
<sst xmlns="http://schemas.openxmlformats.org/spreadsheetml/2006/main" count="32" uniqueCount="31">
  <si>
    <t>№ з/п</t>
  </si>
  <si>
    <t>Таб. №</t>
  </si>
  <si>
    <t>П.І.Б.</t>
  </si>
  <si>
    <t>Посада</t>
  </si>
  <si>
    <t>Від-
но
днів</t>
  </si>
  <si>
    <t>112 Вислуга керівникам</t>
  </si>
  <si>
    <t xml:space="preserve">113 Надбавка за інтенс. </t>
  </si>
  <si>
    <t>502 Лік. ФСС 2015</t>
  </si>
  <si>
    <t xml:space="preserve"> Разом нараховано</t>
  </si>
  <si>
    <t xml:space="preserve"> РАЗОМ ПО ЛИСТУ:</t>
  </si>
  <si>
    <t>Чернігівської ОДА</t>
  </si>
  <si>
    <t>Жовтень 2021 р.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</si>
  <si>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</si>
  <si>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</si>
  <si>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</si>
  <si>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</si>
  <si>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</si>
  <si>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Разом утримано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</si>
  <si>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</si>
  <si>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</si>
  <si>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</si>
  <si>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15 Надбавка за інтенсивність</t>
  </si>
  <si>
    <t xml:space="preserve"> 15 Надбавка за виконання обов'язків за вакантною посадою</t>
  </si>
  <si>
    <t xml:space="preserve"> 103 Індексація нова 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</si>
  <si>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</si>
  <si>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</si>
  <si>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</si>
  <si>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</si>
  <si>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</si>
  <si>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</si>
  <si>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Департамент інформаційної діяльності та комунікацій з громадськістю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</si>
</sst>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K14" sqref="K14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8" max="8" width="11" customWidth="1"/>
    <col min="9" max="9" width="11.7109375" customWidth="1"/>
    <col min="10" max="10" width="13.140625" customWidth="1"/>
    <col min="11" max="11" width="16.42578125" customWidth="1"/>
    <col min="13" max="15" width="0" hidden="1" customWidth="1"/>
    <col min="16" max="16" width="12.42578125" customWidth="1"/>
    <col min="18" max="18" width="10.28515625" customWidth="1"/>
    <col min="21" max="21" width="10.85546875" customWidth="1"/>
    <col min="22" max="23" width="0" hidden="1" customWidth="1"/>
  </cols>
  <sheetData>
    <row r="1" spans="1:23" x14ac:dyDescent="0.25">
      <c r="A1" t="s">
        <v>30</v>
      </c>
    </row>
    <row r="2" spans="1:23" x14ac:dyDescent="0.25">
      <c r="A2" t="s">
        <v>10</v>
      </c>
      <c r="I2" t="s">
        <v>18</v>
      </c>
    </row>
    <row r="3" spans="1:23" x14ac:dyDescent="0.25">
      <c r="G3" t="s">
        <v>29</v>
      </c>
    </row>
    <row r="4" spans="1:23" x14ac:dyDescent="0.25">
      <c r="G4" s="1" t="s">
        <v>11</v>
      </c>
    </row>
    <row r="7" spans="1:23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24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5</v>
      </c>
      <c r="N7" s="5" t="s">
        <v>6</v>
      </c>
      <c r="O7" s="5" t="s">
        <v>7</v>
      </c>
      <c r="P7" s="5" t="s">
        <v>8</v>
      </c>
      <c r="Q7" s="5" t="s">
        <v>25</v>
      </c>
      <c r="R7" s="5" t="s">
        <v>26</v>
      </c>
      <c r="S7" s="5" t="s">
        <v>27</v>
      </c>
      <c r="T7" s="5" t="s">
        <v>28</v>
      </c>
      <c r="U7" s="5" t="s">
        <v>17</v>
      </c>
      <c r="V7" s="3"/>
      <c r="W7" s="3"/>
    </row>
    <row r="8" spans="1:23" ht="30" x14ac:dyDescent="0.25">
      <c r="A8" s="5">
        <v>1</v>
      </c>
      <c r="B8" s="5">
        <v>99</v>
      </c>
      <c r="C8" s="5" t="s">
        <v>12</v>
      </c>
      <c r="D8" s="3"/>
      <c r="E8" s="4" t="s">
        <v>13</v>
      </c>
      <c r="F8" s="5">
        <v>20</v>
      </c>
      <c r="G8" s="7">
        <v>12000</v>
      </c>
      <c r="H8" s="7">
        <v>600</v>
      </c>
      <c r="I8" s="7">
        <v>4680</v>
      </c>
      <c r="J8" s="7">
        <v>10200</v>
      </c>
      <c r="K8" s="7"/>
      <c r="L8" s="7">
        <v>264.07</v>
      </c>
      <c r="M8" s="7">
        <v>0</v>
      </c>
      <c r="N8" s="7">
        <f>SUM(G8:L8)</f>
        <v>27744.07</v>
      </c>
      <c r="O8" s="7"/>
      <c r="P8" s="7">
        <f>G8+H8+I8+J8+K8+L8</f>
        <v>27744.07</v>
      </c>
      <c r="Q8" s="7">
        <v>11000</v>
      </c>
      <c r="R8" s="8">
        <v>4993.93</v>
      </c>
      <c r="S8" s="8">
        <v>416.16</v>
      </c>
      <c r="T8" s="8">
        <f>P8-Q8-R8-S8</f>
        <v>11333.98</v>
      </c>
      <c r="U8" s="8">
        <f>Q8+R8+S8+T8</f>
        <v>27744.07</v>
      </c>
      <c r="V8" s="2"/>
      <c r="W8" s="2"/>
    </row>
    <row r="9" spans="1:23" ht="75" x14ac:dyDescent="0.25">
      <c r="A9" s="5">
        <v>2</v>
      </c>
      <c r="B9" s="5">
        <v>21</v>
      </c>
      <c r="C9" s="5" t="s">
        <v>14</v>
      </c>
      <c r="D9" s="3"/>
      <c r="E9" s="4" t="s">
        <v>16</v>
      </c>
      <c r="F9" s="5">
        <v>20</v>
      </c>
      <c r="G9" s="7">
        <v>10600</v>
      </c>
      <c r="H9" s="7">
        <v>700</v>
      </c>
      <c r="I9" s="7">
        <v>5088</v>
      </c>
      <c r="J9" s="7">
        <v>6360</v>
      </c>
      <c r="K9" s="7">
        <v>6300</v>
      </c>
      <c r="L9" s="7">
        <v>264.07</v>
      </c>
      <c r="M9" s="7">
        <v>1381.87</v>
      </c>
      <c r="N9" s="7"/>
      <c r="O9" s="7"/>
      <c r="P9" s="7">
        <f t="shared" ref="P9:P10" si="0">G9+H9+I9+J9+K9+L9</f>
        <v>29312.07</v>
      </c>
      <c r="Q9" s="7">
        <v>11700</v>
      </c>
      <c r="R9" s="8">
        <v>5276.17</v>
      </c>
      <c r="S9" s="8">
        <v>439.68</v>
      </c>
      <c r="T9" s="8">
        <f t="shared" ref="T9:T10" si="1">P9-Q9-R9-S9</f>
        <v>11896.22</v>
      </c>
      <c r="U9" s="8">
        <f t="shared" ref="U9:U10" si="2">Q9+R9+S9+T9</f>
        <v>29312.07</v>
      </c>
      <c r="V9" s="2"/>
      <c r="W9" s="2"/>
    </row>
    <row r="10" spans="1:23" ht="75" x14ac:dyDescent="0.25">
      <c r="A10" s="5">
        <v>3</v>
      </c>
      <c r="B10" s="5">
        <v>39</v>
      </c>
      <c r="C10" s="5" t="s">
        <v>15</v>
      </c>
      <c r="D10" s="3"/>
      <c r="E10" s="4" t="s">
        <v>16</v>
      </c>
      <c r="F10" s="5">
        <v>13</v>
      </c>
      <c r="G10" s="7">
        <v>6890</v>
      </c>
      <c r="H10" s="7">
        <v>455</v>
      </c>
      <c r="I10" s="7">
        <v>2273.6999999999998</v>
      </c>
      <c r="J10" s="7">
        <v>3816</v>
      </c>
      <c r="K10" s="7"/>
      <c r="L10" s="7">
        <v>171.65</v>
      </c>
      <c r="M10" s="7">
        <v>0</v>
      </c>
      <c r="N10" s="7"/>
      <c r="O10" s="7"/>
      <c r="P10" s="7">
        <f t="shared" si="0"/>
        <v>13606.35</v>
      </c>
      <c r="Q10" s="7">
        <v>2000</v>
      </c>
      <c r="R10" s="8">
        <v>2449.14</v>
      </c>
      <c r="S10" s="8">
        <v>204.1</v>
      </c>
      <c r="T10" s="8">
        <f t="shared" si="1"/>
        <v>8953.11</v>
      </c>
      <c r="U10" s="8">
        <f t="shared" si="2"/>
        <v>13606.35</v>
      </c>
      <c r="V10" s="2"/>
      <c r="W10" s="2"/>
    </row>
    <row r="11" spans="1:23" ht="19.5" customHeight="1" x14ac:dyDescent="0.25">
      <c r="A11" s="10" t="s">
        <v>9</v>
      </c>
      <c r="B11" s="11"/>
      <c r="C11" s="11"/>
      <c r="D11" s="11"/>
      <c r="E11" s="12"/>
      <c r="F11" s="6"/>
      <c r="G11" s="9">
        <f>G8+G9+G10</f>
        <v>29490</v>
      </c>
      <c r="H11" s="9">
        <f t="shared" ref="H11:U11" si="3">H8+H9+H10</f>
        <v>1755</v>
      </c>
      <c r="I11" s="9">
        <f t="shared" si="3"/>
        <v>12041.7</v>
      </c>
      <c r="J11" s="9">
        <f t="shared" si="3"/>
        <v>20376</v>
      </c>
      <c r="K11" s="9">
        <f t="shared" si="3"/>
        <v>6300</v>
      </c>
      <c r="L11" s="9">
        <f t="shared" si="3"/>
        <v>699.79</v>
      </c>
      <c r="M11" s="9">
        <f t="shared" si="3"/>
        <v>1381.87</v>
      </c>
      <c r="N11" s="9">
        <f t="shared" si="3"/>
        <v>27744.07</v>
      </c>
      <c r="O11" s="9">
        <f t="shared" si="3"/>
        <v>0</v>
      </c>
      <c r="P11" s="9">
        <f t="shared" si="3"/>
        <v>70662.490000000005</v>
      </c>
      <c r="Q11" s="9">
        <f t="shared" si="3"/>
        <v>24700</v>
      </c>
      <c r="R11" s="9">
        <f t="shared" si="3"/>
        <v>12719.24</v>
      </c>
      <c r="S11" s="9">
        <f t="shared" si="3"/>
        <v>1059.94</v>
      </c>
      <c r="T11" s="9">
        <f t="shared" si="3"/>
        <v>32183.309999999998</v>
      </c>
      <c r="U11" s="9">
        <f t="shared" si="3"/>
        <v>70662.490000000005</v>
      </c>
      <c r="V11" s="2"/>
      <c r="W11" s="2"/>
    </row>
    <row r="12" spans="1:23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2021-12-28T13:01:06Z</dcterms:modified>
</cp:coreProperties>
</file>