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0" i="1" l="1"/>
  <c r="P9" i="1"/>
  <c r="P8" i="1"/>
  <c r="H11" i="1" l="1"/>
  <c r="I11" i="1"/>
  <c r="J11" i="1"/>
  <c r="K11" i="1"/>
  <c r="L11" i="1"/>
  <c r="M11" i="1"/>
  <c r="O11" i="1"/>
  <c r="Q11" i="1"/>
  <c r="R11" i="1"/>
  <c r="S11" i="1"/>
  <c r="G11" i="1"/>
  <c r="T9" i="1"/>
  <c r="U9" i="1" s="1"/>
  <c r="T10" i="1"/>
  <c r="U10" i="1" s="1"/>
  <c r="T8" i="1"/>
  <c r="U8" i="1" s="1"/>
  <c r="N11" i="1"/>
  <c r="U11" i="1" l="1"/>
  <c r="T11" i="1"/>
  <c r="P11" i="1"/>
</calcChain>
</file>

<file path=xl/sharedStrings.xml><?xml version="1.0" encoding="utf-8"?>
<sst xmlns="http://schemas.openxmlformats.org/spreadsheetml/2006/main" count="32" uniqueCount="31">
  <si>
    <t>№ з/п</t>
  </si>
  <si>
    <t>Таб. №</t>
  </si>
  <si>
    <t>П.І.Б.</t>
  </si>
  <si>
    <t>Посада</t>
  </si>
  <si>
    <t>Від-
но
днів</t>
  </si>
  <si>
    <t>112 Вислуга керівникам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</si>
  <si>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</si>
  <si>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</si>
  <si>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</si>
  <si>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</si>
  <si>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</si>
  <si>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</si>
  <si>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</si>
  <si>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</si>
  <si>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Разом утримано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</si>
  <si>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</si>
  <si>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</si>
  <si>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</si>
  <si>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15 Надбавка за інтенсивність</t>
  </si>
  <si>
    <t xml:space="preserve"> 15 Надбавка за виконання обов'язків за вакантною посадою</t>
  </si>
  <si>
    <t xml:space="preserve"> 103 Індексація нова 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</si>
  <si>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</si>
  <si>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</si>
  <si>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</si>
  <si>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</si>
  <si>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</si>
  <si>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</si>
  <si>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Листопад 2021 р.</t>
  </si>
  <si>
    <t>40 Відпустка  за грудень</t>
  </si>
  <si>
    <t>31 Щомісячна премія</t>
  </si>
  <si>
    <t>Департамент інформаційної діяльності та комунікацій з громадськістю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</si>
</sst>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L22" sqref="L22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8" max="8" width="11" customWidth="1"/>
    <col min="9" max="9" width="11.7109375" customWidth="1"/>
    <col min="10" max="10" width="13.140625" customWidth="1"/>
    <col min="11" max="11" width="16.42578125" customWidth="1"/>
    <col min="13" max="13" width="9.140625" hidden="1" customWidth="1"/>
    <col min="14" max="14" width="10.28515625" customWidth="1"/>
    <col min="15" max="15" width="11.5703125" customWidth="1"/>
    <col min="16" max="16" width="12.42578125" customWidth="1"/>
    <col min="18" max="18" width="10.28515625" customWidth="1"/>
    <col min="21" max="21" width="10.85546875" customWidth="1"/>
    <col min="22" max="23" width="0" hidden="1" customWidth="1"/>
  </cols>
  <sheetData>
    <row r="1" spans="1:23" x14ac:dyDescent="0.25">
      <c r="A1" t="s">
        <v>30</v>
      </c>
    </row>
    <row r="2" spans="1:23" x14ac:dyDescent="0.25">
      <c r="A2" t="s">
        <v>8</v>
      </c>
      <c r="I2" t="s">
        <v>15</v>
      </c>
    </row>
    <row r="3" spans="1:23" x14ac:dyDescent="0.25">
      <c r="G3" t="s">
        <v>26</v>
      </c>
    </row>
    <row r="4" spans="1:23" x14ac:dyDescent="0.25">
      <c r="G4" s="1" t="s">
        <v>27</v>
      </c>
    </row>
    <row r="7" spans="1:23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21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5</v>
      </c>
      <c r="N7" s="5" t="s">
        <v>28</v>
      </c>
      <c r="O7" s="5" t="s">
        <v>29</v>
      </c>
      <c r="P7" s="5" t="s">
        <v>6</v>
      </c>
      <c r="Q7" s="5" t="s">
        <v>22</v>
      </c>
      <c r="R7" s="5" t="s">
        <v>23</v>
      </c>
      <c r="S7" s="5" t="s">
        <v>24</v>
      </c>
      <c r="T7" s="5" t="s">
        <v>25</v>
      </c>
      <c r="U7" s="5" t="s">
        <v>14</v>
      </c>
      <c r="V7" s="3"/>
      <c r="W7" s="3"/>
    </row>
    <row r="8" spans="1:23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12000</v>
      </c>
      <c r="H8" s="7">
        <v>600</v>
      </c>
      <c r="I8" s="7">
        <v>4680</v>
      </c>
      <c r="J8" s="7">
        <v>12000</v>
      </c>
      <c r="K8" s="7"/>
      <c r="L8" s="7">
        <v>264.07</v>
      </c>
      <c r="M8" s="7">
        <v>0</v>
      </c>
      <c r="N8" s="7"/>
      <c r="O8" s="7"/>
      <c r="P8" s="7">
        <f>G8+H8+I8+J8+K8+L8</f>
        <v>29544.07</v>
      </c>
      <c r="Q8" s="7">
        <v>11000</v>
      </c>
      <c r="R8" s="8">
        <v>5317.93</v>
      </c>
      <c r="S8" s="8">
        <v>443.16</v>
      </c>
      <c r="T8" s="8">
        <f>P8-Q8-R8-S8</f>
        <v>12782.98</v>
      </c>
      <c r="U8" s="8">
        <f>Q8+R8+S8+T8</f>
        <v>29544.07</v>
      </c>
      <c r="V8" s="2"/>
      <c r="W8" s="2"/>
    </row>
    <row r="9" spans="1:23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10600</v>
      </c>
      <c r="H9" s="7">
        <v>700</v>
      </c>
      <c r="I9" s="7">
        <v>5088</v>
      </c>
      <c r="J9" s="7">
        <v>6360</v>
      </c>
      <c r="K9" s="7">
        <v>6300</v>
      </c>
      <c r="L9" s="7">
        <v>264.07</v>
      </c>
      <c r="M9" s="7"/>
      <c r="N9" s="7">
        <v>2126.67</v>
      </c>
      <c r="O9" s="7"/>
      <c r="P9" s="7">
        <f>G9+H9+I9+J9+K9+L9+N9</f>
        <v>31438.739999999998</v>
      </c>
      <c r="Q9" s="7">
        <v>10700</v>
      </c>
      <c r="R9" s="8">
        <v>5658.97</v>
      </c>
      <c r="S9" s="8">
        <v>471.58</v>
      </c>
      <c r="T9" s="8">
        <f t="shared" ref="T9:T10" si="0">P9-Q9-R9-S9</f>
        <v>14608.189999999997</v>
      </c>
      <c r="U9" s="8">
        <f t="shared" ref="U9:U10" si="1">Q9+R9+S9+T9</f>
        <v>31438.739999999998</v>
      </c>
      <c r="V9" s="2"/>
      <c r="W9" s="2"/>
    </row>
    <row r="10" spans="1:23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10600</v>
      </c>
      <c r="H10" s="7">
        <v>700</v>
      </c>
      <c r="I10" s="7">
        <v>3498</v>
      </c>
      <c r="J10" s="7">
        <v>6360</v>
      </c>
      <c r="K10" s="7"/>
      <c r="L10" s="7">
        <v>264.07</v>
      </c>
      <c r="M10" s="7">
        <v>0</v>
      </c>
      <c r="N10" s="7"/>
      <c r="O10" s="7">
        <v>8480</v>
      </c>
      <c r="P10" s="7">
        <f>G10+H10+I10+J10+K10+L10+O10</f>
        <v>29902.07</v>
      </c>
      <c r="Q10" s="7">
        <v>7800</v>
      </c>
      <c r="R10" s="8">
        <v>5382.37</v>
      </c>
      <c r="S10" s="8">
        <v>448.53</v>
      </c>
      <c r="T10" s="8">
        <f t="shared" si="0"/>
        <v>16271.17</v>
      </c>
      <c r="U10" s="8">
        <f t="shared" si="1"/>
        <v>29902.07</v>
      </c>
      <c r="V10" s="2"/>
      <c r="W10" s="2"/>
    </row>
    <row r="11" spans="1:23" ht="19.5" customHeight="1" x14ac:dyDescent="0.25">
      <c r="A11" s="10" t="s">
        <v>7</v>
      </c>
      <c r="B11" s="11"/>
      <c r="C11" s="11"/>
      <c r="D11" s="11"/>
      <c r="E11" s="12"/>
      <c r="F11" s="6"/>
      <c r="G11" s="9">
        <f>G8+G9+G10</f>
        <v>33200</v>
      </c>
      <c r="H11" s="9">
        <f t="shared" ref="H11:U11" si="2">H8+H9+H10</f>
        <v>2000</v>
      </c>
      <c r="I11" s="9">
        <f t="shared" si="2"/>
        <v>13266</v>
      </c>
      <c r="J11" s="9">
        <f t="shared" si="2"/>
        <v>24720</v>
      </c>
      <c r="K11" s="9">
        <f t="shared" si="2"/>
        <v>6300</v>
      </c>
      <c r="L11" s="9">
        <f t="shared" si="2"/>
        <v>792.21</v>
      </c>
      <c r="M11" s="9">
        <f t="shared" si="2"/>
        <v>0</v>
      </c>
      <c r="N11" s="9">
        <f t="shared" si="2"/>
        <v>2126.67</v>
      </c>
      <c r="O11" s="9">
        <f t="shared" si="2"/>
        <v>8480</v>
      </c>
      <c r="P11" s="9">
        <f t="shared" si="2"/>
        <v>90884.88</v>
      </c>
      <c r="Q11" s="9">
        <f t="shared" si="2"/>
        <v>29500</v>
      </c>
      <c r="R11" s="9">
        <f t="shared" si="2"/>
        <v>16359.27</v>
      </c>
      <c r="S11" s="9">
        <f t="shared" si="2"/>
        <v>1363.27</v>
      </c>
      <c r="T11" s="9">
        <f t="shared" si="2"/>
        <v>43662.34</v>
      </c>
      <c r="U11" s="9">
        <f t="shared" si="2"/>
        <v>90884.88</v>
      </c>
      <c r="V11" s="2"/>
      <c r="W11" s="2"/>
    </row>
    <row r="12" spans="1:23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2021-12-28T13:03:37Z</dcterms:modified>
</cp:coreProperties>
</file>