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0C9732E4-8C55-4E9E-A93E-C927EFCC41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Жовтень 202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0" l="1"/>
  <c r="G10" i="10"/>
  <c r="I10" i="10"/>
  <c r="K10" i="10"/>
  <c r="P10" i="10"/>
  <c r="Q10" i="10"/>
  <c r="R10" i="10"/>
  <c r="S10" i="10"/>
  <c r="T10" i="10"/>
  <c r="L10" i="10"/>
  <c r="N10" i="10"/>
  <c r="O9" i="10"/>
  <c r="O8" i="10" l="1"/>
  <c r="O10" i="10" s="1"/>
  <c r="U10" i="10" l="1"/>
  <c r="M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<sst xmlns="http://schemas.openxmlformats.org/spreadsheetml/2006/main" count="31" uniqueCount="31">
  <si>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</si>
  <si>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</si>
  <si>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</si>
  <si>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</si>
  <si>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</si>
  <si>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</si>
  <si>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</si>
  <si>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</si>
  <si>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</si>
  <si>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</si>
  <si>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 xml:space="preserve"> 15 Надбавка за інтенсивність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</si>
  <si>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</si>
  <si>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</si>
  <si>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</si>
  <si>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</si>
  <si>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</si>
  <si>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</si>
  <si>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</si>
  <si>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Кредиторська заборгованість із виплати заробітної плати за_______ 2024 року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</si>
  <si>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</si>
  <si>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</si>
  <si>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</si>
  <si>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</si>
  <si>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</si>
  <si>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</si>
  <si>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</si>
  <si>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</si>
  <si>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</si>
  <si>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</si>
  <si>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</si>
  <si>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Жовтень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</si>
</sst>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F1" workbookViewId="0">
      <selection activeCell="U9" sqref="U9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1" width="13.140625" customWidth="1"/>
    <col min="12" max="12" width="13.7109375" customWidth="1"/>
    <col min="13" max="13" width="0.28515625" hidden="1" customWidth="1"/>
    <col min="14" max="14" width="13.7109375" customWidth="1"/>
    <col min="15" max="15" width="12.42578125" customWidth="1"/>
    <col min="16" max="16" width="16.85546875" customWidth="1"/>
    <col min="17" max="17" width="9.7109375" customWidth="1"/>
    <col min="18" max="18" width="10.28515625" customWidth="1"/>
    <col min="19" max="19" width="11.140625" customWidth="1"/>
    <col min="20" max="20" width="16.85546875" customWidth="1"/>
    <col min="21" max="21" width="16.140625" style="9" customWidth="1"/>
  </cols>
  <sheetData>
    <row r="1" spans="1:21" x14ac:dyDescent="0.25">
      <c r="A1" t="s">
        <v>15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30</v>
      </c>
    </row>
    <row r="6" spans="1:21" x14ac:dyDescent="0.25">
      <c r="U6" s="10" t="s">
        <v>13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20</v>
      </c>
      <c r="H7" s="5" t="s">
        <v>21</v>
      </c>
      <c r="I7" s="5" t="s">
        <v>22</v>
      </c>
      <c r="J7" s="5" t="s">
        <v>11</v>
      </c>
      <c r="K7" s="5" t="s">
        <v>12</v>
      </c>
      <c r="L7" s="5" t="s">
        <v>19</v>
      </c>
      <c r="M7" s="5" t="s">
        <v>10</v>
      </c>
      <c r="N7" s="5" t="s">
        <v>27</v>
      </c>
      <c r="O7" s="5" t="s">
        <v>5</v>
      </c>
      <c r="P7" s="4" t="s">
        <v>14</v>
      </c>
      <c r="Q7" s="5" t="s">
        <v>23</v>
      </c>
      <c r="R7" s="5" t="s">
        <v>24</v>
      </c>
      <c r="S7" s="5" t="s">
        <v>25</v>
      </c>
      <c r="T7" s="5" t="s">
        <v>26</v>
      </c>
      <c r="U7" s="4" t="s">
        <v>18</v>
      </c>
    </row>
    <row r="8" spans="1:21" x14ac:dyDescent="0.25">
      <c r="A8" s="5">
        <v>1</v>
      </c>
      <c r="B8" s="5">
        <v>99</v>
      </c>
      <c r="C8" s="5" t="s">
        <v>16</v>
      </c>
      <c r="D8" s="3"/>
      <c r="E8" s="4" t="s">
        <v>17</v>
      </c>
      <c r="F8" s="5">
        <v>23</v>
      </c>
      <c r="G8" s="11">
        <v>25842</v>
      </c>
      <c r="H8" s="11">
        <v>500</v>
      </c>
      <c r="I8" s="11">
        <v>7752.6</v>
      </c>
      <c r="J8" s="11">
        <v>7752.6</v>
      </c>
      <c r="K8" s="12"/>
      <c r="L8" s="11"/>
      <c r="M8" s="11"/>
      <c r="N8" s="11">
        <v>115.06</v>
      </c>
      <c r="O8" s="11">
        <f>G8+H8+I8+M8+N8+J8+K8+L8</f>
        <v>41962.259999999995</v>
      </c>
      <c r="P8" s="13"/>
      <c r="Q8" s="11">
        <v>10000</v>
      </c>
      <c r="R8" s="13">
        <v>7553.21</v>
      </c>
      <c r="S8" s="13">
        <v>629.34</v>
      </c>
      <c r="T8" s="13">
        <v>23779.62</v>
      </c>
      <c r="U8" s="11"/>
    </row>
    <row r="9" spans="1:21" ht="30" x14ac:dyDescent="0.25">
      <c r="A9" s="5">
        <v>2</v>
      </c>
      <c r="B9" s="5"/>
      <c r="C9" s="5" t="s">
        <v>28</v>
      </c>
      <c r="D9" s="3"/>
      <c r="E9" s="4" t="s">
        <v>29</v>
      </c>
      <c r="F9" s="5">
        <v>23</v>
      </c>
      <c r="G9" s="11">
        <v>24550</v>
      </c>
      <c r="H9" s="11">
        <v>800</v>
      </c>
      <c r="I9" s="11">
        <v>7365</v>
      </c>
      <c r="J9" s="11">
        <v>3857.86</v>
      </c>
      <c r="K9" s="12"/>
      <c r="L9" s="11"/>
      <c r="M9" s="11"/>
      <c r="N9" s="11">
        <v>115.06</v>
      </c>
      <c r="O9" s="11">
        <f>G9+H9+I9+M9+N9+J9+K9+L9</f>
        <v>36687.919999999998</v>
      </c>
      <c r="P9" s="13"/>
      <c r="Q9" s="11">
        <v>10000</v>
      </c>
      <c r="R9" s="13">
        <v>6603.83</v>
      </c>
      <c r="S9" s="13">
        <v>550.32000000000005</v>
      </c>
      <c r="T9" s="13">
        <v>19533.77</v>
      </c>
      <c r="U9" s="11"/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50392</v>
      </c>
      <c r="H10" s="14">
        <v>800</v>
      </c>
      <c r="I10" s="14">
        <f t="shared" si="0"/>
        <v>15117.6</v>
      </c>
      <c r="J10" s="14">
        <f t="shared" si="0"/>
        <v>11610.460000000001</v>
      </c>
      <c r="K10" s="14">
        <f t="shared" si="0"/>
        <v>0</v>
      </c>
      <c r="L10" s="14">
        <f t="shared" si="0"/>
        <v>0</v>
      </c>
      <c r="M10" s="14">
        <f t="shared" ref="M10:U10" si="1">SUM(M8:M8)</f>
        <v>0</v>
      </c>
      <c r="N10" s="14">
        <f t="shared" ref="N10:T10" si="2">SUM(N8:N9)</f>
        <v>230.12</v>
      </c>
      <c r="O10" s="14">
        <f t="shared" si="2"/>
        <v>78650.179999999993</v>
      </c>
      <c r="P10" s="15">
        <f t="shared" si="2"/>
        <v>0</v>
      </c>
      <c r="Q10" s="14">
        <f t="shared" si="2"/>
        <v>20000</v>
      </c>
      <c r="R10" s="14">
        <f t="shared" si="2"/>
        <v>14157.04</v>
      </c>
      <c r="S10" s="14">
        <f t="shared" si="2"/>
        <v>1179.6600000000001</v>
      </c>
      <c r="T10" s="14">
        <f t="shared" si="2"/>
        <v>43313.39</v>
      </c>
      <c r="U10" s="14">
        <f t="shared" si="1"/>
        <v>0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Жовтень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2024-10-30T14:42:14Z</dcterms:modified>
</cp:coreProperties>
</file>